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569" activeTab="0"/>
  </bookViews>
  <sheets>
    <sheet name="4-SAI" sheetId="1" r:id="rId1"/>
  </sheets>
  <definedNames>
    <definedName name="Excel_BuiltIn_Print_Titles_1">'4-SAI'!$A$5:$IL$8</definedName>
    <definedName name="_xlnm.Print_Area" localSheetId="0">'4-SAI'!$A:$N</definedName>
    <definedName name="_xlnm.Print_Titles" localSheetId="0">'4-SAI'!$5:$8</definedName>
  </definedNames>
  <calcPr fullCalcOnLoad="1"/>
</workbook>
</file>

<file path=xl/sharedStrings.xml><?xml version="1.0" encoding="utf-8"?>
<sst xmlns="http://schemas.openxmlformats.org/spreadsheetml/2006/main" count="128" uniqueCount="65">
  <si>
    <t>Kods/ Uzskaites konts</t>
  </si>
  <si>
    <t>Aizdevējs</t>
  </si>
  <si>
    <t>Institucionālā sektora klasifikācijas kods</t>
  </si>
  <si>
    <t>Mērķis</t>
  </si>
  <si>
    <t>Līguma noslēgšanas datums</t>
  </si>
  <si>
    <t>turpmāka-
jos gados</t>
  </si>
  <si>
    <t>pavisam (1.+2.+3.+4.+5+.6.+7.+8.)</t>
  </si>
  <si>
    <t>A</t>
  </si>
  <si>
    <t>B</t>
  </si>
  <si>
    <t>C</t>
  </si>
  <si>
    <t>D</t>
  </si>
  <si>
    <t>E</t>
  </si>
  <si>
    <t>09</t>
  </si>
  <si>
    <t>Valsts kase</t>
  </si>
  <si>
    <t>S13 01 00</t>
  </si>
  <si>
    <t>Siltumapgādes sistēmas atjaunošana</t>
  </si>
  <si>
    <t>25.06.2003</t>
  </si>
  <si>
    <t>03</t>
  </si>
  <si>
    <t>ELFLA projekta"Līgatnes pamatskolas sporta zāles celtniecība" īstenošanai</t>
  </si>
  <si>
    <t>29.05.2009</t>
  </si>
  <si>
    <t>ELFLA projekta "Līgatnes kultūras nama rekonstrukcija" īstenošanai</t>
  </si>
  <si>
    <t>06.11.2009</t>
  </si>
  <si>
    <t>ELFLA projekta "Līgatnes pamatskolas sporta zāles celtniecība" īstenošanai</t>
  </si>
  <si>
    <t>12.02.2010</t>
  </si>
  <si>
    <t>Kohēzijas fonda projekta "Ūdenssaimniecības pakalpojumu attīstība Līgatnē"</t>
  </si>
  <si>
    <t>12.07.2010</t>
  </si>
  <si>
    <t>ERAF projekta "Līgatnes papīrfabrikas ciemata kultūrvēsturiskās tūrisma takas izveide" īstenošanai</t>
  </si>
  <si>
    <t>26.08.2010</t>
  </si>
  <si>
    <t>ELFLA projekta "Līgatnes novada kultūras nama vienkāršotā rekonstrukcija" īstenošanai</t>
  </si>
  <si>
    <t>10.12.2010</t>
  </si>
  <si>
    <t>04</t>
  </si>
  <si>
    <t>Projekta "Siltumtrases nomaiņa Augšlīgatnes ciemā"  īstenošanai</t>
  </si>
  <si>
    <t>11.08.2011</t>
  </si>
  <si>
    <t>Projekta "Ūdenssaimniecības pakalpojumu attīstība Līgatnes novada "Skaļupēs"" īstenošanai</t>
  </si>
  <si>
    <t>11.09.2013</t>
  </si>
  <si>
    <t>Projekta"Līgatnes pagasta ambulances pieejamības nodrošināšana cilvēkiem ar īpašām vajadzībām"' īstenošanai</t>
  </si>
  <si>
    <t>19.06.2014</t>
  </si>
  <si>
    <t>KOPĀ:</t>
  </si>
  <si>
    <t>x</t>
  </si>
  <si>
    <t>Galvojumi</t>
  </si>
  <si>
    <t>Kopā saistības</t>
  </si>
  <si>
    <t>Saistību apjoms % no pamatbudžeta ieņēmumiem</t>
  </si>
  <si>
    <t>Pamatbudžeta ieņēmumi bez mērķdotācijām un iemaksām pašvaldību finanšu izlīdzināšanas fondā saimnieciskajā gadā:</t>
  </si>
  <si>
    <t>Līgatnes novada domes atmaksājamo aizņēmumu, galvojumu un citu saistību apmērs</t>
  </si>
  <si>
    <t>Sēdes vadītājs,</t>
  </si>
  <si>
    <t>Līgatnes novada domes priekšsēdētājs</t>
  </si>
  <si>
    <t xml:space="preserve">          (paraksts)     </t>
  </si>
  <si>
    <t>Ainārs Šteins</t>
  </si>
  <si>
    <t>5.pielikums</t>
  </si>
  <si>
    <t>09.04.2015.</t>
  </si>
  <si>
    <t>Priotārā investīciju projekta "Kanalizācijas tīklu rekonstrukcija Līgatnes pilsētā" P-86/2015</t>
  </si>
  <si>
    <t>22.04.2015.</t>
  </si>
  <si>
    <t>KPFI projekta Nr.KPFI-15.4/31 "Kompleksi risinājumi gāzu emisijas samazināšanai Līgatnes pagasta kultūras namā"</t>
  </si>
  <si>
    <t>20.05.2015.</t>
  </si>
  <si>
    <t>KPFI projekta Nr.KPFI-13.3/27 "Pašvaldības publisko teritoriju apgaismojuma infrastruktūras uzlabošana Līgatnē un Augšlīgatnē" īstenošanai P-164/2015</t>
  </si>
  <si>
    <t>06.08.2015.</t>
  </si>
  <si>
    <t>Projekta "Līgatnes novada pamatskolas un tās palīgēkas remontdarbi" īstenošanai P-298/2015</t>
  </si>
  <si>
    <t>Projekta "Līgatnes novada pirmskolas izglītības iestādes Sporta ielā 14, Augšlīgatnē telpu remonts" īstenošanai P-297/2015</t>
  </si>
  <si>
    <t>Pašvaldības autonomo funkciju veikšanai nepieciešamā transporta iegādei</t>
  </si>
  <si>
    <t>31.03.2016.</t>
  </si>
  <si>
    <t>09.08.2016.</t>
  </si>
  <si>
    <t>Projekta "Ielu seguma atjaunošana dažādos posmos Līgatnes novadā" īstenošanai</t>
  </si>
  <si>
    <t>Prioritārā investīciju projekta "Maģistrālā ūdensvada remontdarbi Līgatnes pilsētā" īstenošanai</t>
  </si>
  <si>
    <t>02.09.2016.</t>
  </si>
  <si>
    <t>Līgatnes novada domes 2017.gada 26.janvāra saistošie noteikumi Nr.17/4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</si>
</sst>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&quot;Ls &quot;* #,##0.00_-;&quot;-Ls &quot;* #,##0.00_-;_-&quot;Ls &quot;* \-??_-;_-@_-"/>
    <numFmt numFmtId="177" formatCode="0\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17" borderId="0" applyNumberFormat="0" applyBorder="0" applyAlignment="0" applyProtection="0"/>
    <xf numFmtId="0" fontId="34" fillId="27" borderId="0" applyNumberFormat="0" applyBorder="0" applyAlignment="0" applyProtection="0"/>
    <xf numFmtId="0" fontId="2" fillId="19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35" borderId="0" applyNumberFormat="0" applyBorder="0" applyAlignment="0" applyProtection="0"/>
    <xf numFmtId="0" fontId="34" fillId="3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0" applyNumberFormat="0" applyBorder="0" applyAlignment="0" applyProtection="0"/>
    <xf numFmtId="0" fontId="2" fillId="39" borderId="0" applyNumberFormat="0" applyBorder="0" applyAlignment="0" applyProtection="0"/>
    <xf numFmtId="0" fontId="34" fillId="40" borderId="0" applyNumberFormat="0" applyBorder="0" applyAlignment="0" applyProtection="0"/>
    <xf numFmtId="0" fontId="2" fillId="29" borderId="0" applyNumberFormat="0" applyBorder="0" applyAlignment="0" applyProtection="0"/>
    <xf numFmtId="0" fontId="34" fillId="41" borderId="0" applyNumberFormat="0" applyBorder="0" applyAlignment="0" applyProtection="0"/>
    <xf numFmtId="0" fontId="2" fillId="31" borderId="0" applyNumberFormat="0" applyBorder="0" applyAlignment="0" applyProtection="0"/>
    <xf numFmtId="0" fontId="34" fillId="42" borderId="0" applyNumberFormat="0" applyBorder="0" applyAlignment="0" applyProtection="0"/>
    <xf numFmtId="0" fontId="2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5" borderId="0" applyNumberFormat="0" applyBorder="0" applyAlignment="0" applyProtection="0"/>
    <xf numFmtId="0" fontId="36" fillId="45" borderId="1" applyNumberFormat="0" applyAlignment="0" applyProtection="0"/>
    <xf numFmtId="0" fontId="4" fillId="46" borderId="2" applyNumberFormat="0" applyAlignment="0" applyProtection="0"/>
    <xf numFmtId="0" fontId="37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7" fillId="7" borderId="0" applyNumberFormat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50" borderId="1" applyNumberFormat="0" applyAlignment="0" applyProtection="0"/>
    <xf numFmtId="0" fontId="11" fillId="13" borderId="2" applyNumberFormat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6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177" fontId="18" fillId="46" borderId="0" applyBorder="0" applyProtection="0">
      <alignment/>
    </xf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0" fontId="23" fillId="0" borderId="19" xfId="148" applyFont="1" applyFill="1" applyBorder="1" applyAlignment="1" applyProtection="1">
      <alignment horizontal="center" vertical="center" wrapText="1"/>
      <protection/>
    </xf>
    <xf numFmtId="0" fontId="23" fillId="0" borderId="19" xfId="148" applyFont="1" applyBorder="1" applyAlignment="1" applyProtection="1">
      <alignment horizontal="center" wrapText="1"/>
      <protection locked="0"/>
    </xf>
    <xf numFmtId="0" fontId="24" fillId="0" borderId="19" xfId="148" applyFont="1" applyFill="1" applyBorder="1" applyAlignment="1" applyProtection="1">
      <alignment horizontal="center" vertical="center" wrapText="1"/>
      <protection/>
    </xf>
    <xf numFmtId="0" fontId="21" fillId="0" borderId="0" xfId="148" applyFont="1" applyFill="1" applyBorder="1" applyAlignment="1" applyProtection="1">
      <alignment horizontal="center" wrapText="1"/>
      <protection/>
    </xf>
    <xf numFmtId="0" fontId="21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wrapText="1"/>
      <protection/>
    </xf>
    <xf numFmtId="0" fontId="25" fillId="0" borderId="19" xfId="148" applyFont="1" applyBorder="1" applyAlignment="1" applyProtection="1">
      <alignment horizontal="center" wrapText="1"/>
      <protection/>
    </xf>
    <xf numFmtId="0" fontId="25" fillId="0" borderId="19" xfId="148" applyFont="1" applyFill="1" applyBorder="1" applyAlignment="1" applyProtection="1">
      <alignment horizontal="center" wrapText="1"/>
      <protection/>
    </xf>
    <xf numFmtId="0" fontId="25" fillId="0" borderId="0" xfId="148" applyFont="1" applyFill="1" applyBorder="1" applyAlignment="1" applyProtection="1">
      <alignment horizontal="center"/>
      <protection/>
    </xf>
    <xf numFmtId="0" fontId="25" fillId="0" borderId="0" xfId="148" applyFont="1" applyBorder="1" applyAlignment="1" applyProtection="1">
      <alignment horizontal="center" wrapText="1"/>
      <protection/>
    </xf>
    <xf numFmtId="49" fontId="23" fillId="0" borderId="19" xfId="148" applyNumberFormat="1" applyFont="1" applyFill="1" applyBorder="1" applyAlignment="1" applyProtection="1">
      <alignment horizontal="center" wrapText="1"/>
      <protection locked="0"/>
    </xf>
    <xf numFmtId="49" fontId="23" fillId="0" borderId="19" xfId="148" applyNumberFormat="1" applyFont="1" applyFill="1" applyBorder="1" applyAlignment="1" applyProtection="1">
      <alignment horizontal="left" wrapText="1"/>
      <protection locked="0"/>
    </xf>
    <xf numFmtId="0" fontId="20" fillId="0" borderId="0" xfId="148" applyFont="1" applyFill="1" applyBorder="1" applyProtection="1">
      <alignment/>
      <protection locked="0"/>
    </xf>
    <xf numFmtId="0" fontId="20" fillId="0" borderId="0" xfId="148" applyFont="1" applyFill="1" applyBorder="1" applyAlignment="1" applyProtection="1">
      <alignment horizontal="center"/>
      <protection/>
    </xf>
    <xf numFmtId="0" fontId="20" fillId="0" borderId="0" xfId="148" applyFont="1" applyBorder="1" applyAlignment="1" applyProtection="1">
      <alignment horizontal="center" vertical="center" wrapText="1"/>
      <protection locked="0"/>
    </xf>
    <xf numFmtId="0" fontId="20" fillId="0" borderId="0" xfId="148" applyFont="1" applyBorder="1" applyAlignment="1" applyProtection="1">
      <alignment wrapText="1"/>
      <protection locked="0"/>
    </xf>
    <xf numFmtId="0" fontId="20" fillId="0" borderId="0" xfId="148" applyFont="1" applyFill="1" applyBorder="1" applyAlignment="1" applyProtection="1">
      <alignment horizontal="right" vertical="center" wrapText="1"/>
      <protection locked="0"/>
    </xf>
    <xf numFmtId="0" fontId="20" fillId="0" borderId="0" xfId="148" applyFont="1" applyFill="1" applyBorder="1" applyAlignment="1" applyProtection="1">
      <alignment horizontal="center" vertical="center" wrapText="1"/>
      <protection locked="0"/>
    </xf>
    <xf numFmtId="0" fontId="21" fillId="0" borderId="0" xfId="148" applyFont="1" applyBorder="1" applyAlignment="1" applyProtection="1">
      <alignment wrapText="1"/>
      <protection locked="0"/>
    </xf>
    <xf numFmtId="0" fontId="23" fillId="0" borderId="19" xfId="148" applyFont="1" applyFill="1" applyBorder="1" applyAlignment="1" applyProtection="1">
      <alignment horizontal="right" wrapText="1"/>
      <protection/>
    </xf>
    <xf numFmtId="0" fontId="0" fillId="0" borderId="20" xfId="149" applyBorder="1" applyAlignment="1">
      <alignment wrapText="1"/>
      <protection/>
    </xf>
    <xf numFmtId="0" fontId="0" fillId="0" borderId="21" xfId="149" applyBorder="1" applyAlignment="1">
      <alignment wrapText="1"/>
      <protection/>
    </xf>
    <xf numFmtId="0" fontId="20" fillId="0" borderId="0" xfId="148" applyFont="1" applyFill="1" applyBorder="1" applyAlignment="1" applyProtection="1">
      <alignment wrapText="1"/>
      <protection locked="0"/>
    </xf>
    <xf numFmtId="0" fontId="22" fillId="0" borderId="0" xfId="148" applyFont="1" applyAlignment="1" applyProtection="1">
      <alignment wrapText="1"/>
      <protection/>
    </xf>
    <xf numFmtId="0" fontId="22" fillId="0" borderId="0" xfId="148" applyFont="1" applyProtection="1">
      <alignment/>
      <protection locked="0"/>
    </xf>
    <xf numFmtId="0" fontId="20" fillId="0" borderId="0" xfId="148" applyFont="1" applyAlignment="1" applyProtection="1">
      <alignment/>
      <protection locked="0"/>
    </xf>
    <xf numFmtId="0" fontId="20" fillId="0" borderId="0" xfId="148" applyFont="1" applyBorder="1" applyAlignment="1" applyProtection="1">
      <alignment/>
      <protection/>
    </xf>
    <xf numFmtId="0" fontId="20" fillId="0" borderId="22" xfId="148" applyFont="1" applyBorder="1" applyAlignment="1" applyProtection="1">
      <alignment/>
      <protection/>
    </xf>
    <xf numFmtId="3" fontId="25" fillId="0" borderId="0" xfId="148" applyNumberFormat="1" applyFont="1" applyFill="1" applyBorder="1" applyAlignment="1" applyProtection="1">
      <alignment horizontal="center"/>
      <protection/>
    </xf>
    <xf numFmtId="3" fontId="25" fillId="0" borderId="0" xfId="148" applyNumberFormat="1" applyFont="1" applyBorder="1" applyAlignment="1" applyProtection="1">
      <alignment horizontal="center" wrapText="1"/>
      <protection/>
    </xf>
    <xf numFmtId="3" fontId="23" fillId="0" borderId="19" xfId="148" applyNumberFormat="1" applyFont="1" applyFill="1" applyBorder="1" applyAlignment="1" applyProtection="1">
      <alignment horizontal="right"/>
      <protection locked="0"/>
    </xf>
    <xf numFmtId="0" fontId="23" fillId="0" borderId="19" xfId="148" applyFont="1" applyFill="1" applyBorder="1" applyAlignment="1" applyProtection="1">
      <alignment horizontal="left" wrapText="1"/>
      <protection locked="0"/>
    </xf>
    <xf numFmtId="0" fontId="21" fillId="0" borderId="20" xfId="148" applyFont="1" applyBorder="1" applyAlignment="1" applyProtection="1">
      <alignment wrapText="1"/>
      <protection locked="0"/>
    </xf>
    <xf numFmtId="0" fontId="21" fillId="0" borderId="20" xfId="148" applyFont="1" applyFill="1" applyBorder="1" applyAlignment="1" applyProtection="1">
      <alignment wrapText="1"/>
      <protection locked="0"/>
    </xf>
    <xf numFmtId="49" fontId="23" fillId="0" borderId="23" xfId="148" applyNumberFormat="1" applyFont="1" applyBorder="1" applyAlignment="1" applyProtection="1">
      <alignment horizontal="center" wrapText="1"/>
      <protection locked="0"/>
    </xf>
    <xf numFmtId="0" fontId="21" fillId="0" borderId="24" xfId="148" applyFont="1" applyBorder="1" applyAlignment="1" applyProtection="1">
      <alignment horizontal="left" wrapText="1"/>
      <protection locked="0"/>
    </xf>
    <xf numFmtId="49" fontId="23" fillId="0" borderId="24" xfId="148" applyNumberFormat="1" applyFont="1" applyBorder="1" applyAlignment="1" applyProtection="1">
      <alignment horizontal="center" wrapText="1"/>
      <protection locked="0"/>
    </xf>
    <xf numFmtId="0" fontId="20" fillId="0" borderId="24" xfId="148" applyFont="1" applyFill="1" applyBorder="1" applyAlignment="1" applyProtection="1">
      <alignment horizontal="center" vertical="center" wrapText="1"/>
      <protection locked="0"/>
    </xf>
    <xf numFmtId="0" fontId="21" fillId="0" borderId="23" xfId="148" applyFont="1" applyBorder="1" applyAlignment="1" applyProtection="1">
      <alignment horizontal="left" wrapText="1"/>
      <protection locked="0"/>
    </xf>
    <xf numFmtId="0" fontId="23" fillId="0" borderId="23" xfId="148" applyFont="1" applyBorder="1" applyAlignment="1" applyProtection="1">
      <alignment horizontal="center" wrapText="1"/>
      <protection locked="0"/>
    </xf>
    <xf numFmtId="49" fontId="23" fillId="0" borderId="25" xfId="148" applyNumberFormat="1" applyFont="1" applyBorder="1" applyAlignment="1" applyProtection="1">
      <alignment horizontal="left" wrapText="1"/>
      <protection locked="0"/>
    </xf>
    <xf numFmtId="49" fontId="23" fillId="0" borderId="26" xfId="148" applyNumberFormat="1" applyFont="1" applyBorder="1" applyAlignment="1" applyProtection="1">
      <alignment horizontal="left" wrapText="1"/>
      <protection locked="0"/>
    </xf>
    <xf numFmtId="0" fontId="23" fillId="0" borderId="26" xfId="148" applyFont="1" applyBorder="1" applyAlignment="1" applyProtection="1">
      <alignment horizontal="center" wrapText="1"/>
      <protection locked="0"/>
    </xf>
    <xf numFmtId="49" fontId="23" fillId="0" borderId="26" xfId="148" applyNumberFormat="1" applyFont="1" applyBorder="1" applyAlignment="1" applyProtection="1">
      <alignment horizontal="center" wrapText="1"/>
      <protection locked="0"/>
    </xf>
    <xf numFmtId="0" fontId="21" fillId="0" borderId="24" xfId="148" applyFont="1" applyBorder="1" applyAlignment="1" applyProtection="1">
      <alignment wrapText="1"/>
      <protection locked="0"/>
    </xf>
    <xf numFmtId="0" fontId="20" fillId="0" borderId="24" xfId="148" applyFont="1" applyFill="1" applyBorder="1" applyAlignment="1" applyProtection="1">
      <alignment horizontal="right" vertical="center" wrapText="1"/>
      <protection locked="0"/>
    </xf>
    <xf numFmtId="3" fontId="20" fillId="0" borderId="24" xfId="148" applyNumberFormat="1" applyFont="1" applyFill="1" applyBorder="1" applyAlignment="1" applyProtection="1">
      <alignment horizontal="right" vertical="center" wrapText="1"/>
      <protection locked="0"/>
    </xf>
    <xf numFmtId="0" fontId="20" fillId="0" borderId="24" xfId="148" applyFont="1" applyFill="1" applyBorder="1" applyAlignment="1" applyProtection="1">
      <alignment horizontal="right" wrapText="1"/>
      <protection/>
    </xf>
    <xf numFmtId="0" fontId="21" fillId="0" borderId="0" xfId="148" applyFont="1" applyProtection="1">
      <alignment/>
      <protection/>
    </xf>
    <xf numFmtId="3" fontId="24" fillId="0" borderId="19" xfId="148" applyNumberFormat="1" applyFont="1" applyFill="1" applyBorder="1" applyAlignment="1" applyProtection="1">
      <alignment horizontal="right" wrapText="1"/>
      <protection/>
    </xf>
    <xf numFmtId="3" fontId="24" fillId="0" borderId="23" xfId="148" applyNumberFormat="1" applyFont="1" applyFill="1" applyBorder="1" applyAlignment="1" applyProtection="1">
      <alignment horizontal="right" wrapText="1"/>
      <protection/>
    </xf>
    <xf numFmtId="3" fontId="23" fillId="0" borderId="26" xfId="148" applyNumberFormat="1" applyFont="1" applyFill="1" applyBorder="1" applyAlignment="1" applyProtection="1">
      <alignment horizontal="right"/>
      <protection locked="0"/>
    </xf>
    <xf numFmtId="3" fontId="24" fillId="0" borderId="26" xfId="148" applyNumberFormat="1" applyFont="1" applyFill="1" applyBorder="1" applyAlignment="1" applyProtection="1">
      <alignment horizontal="right" wrapText="1"/>
      <protection/>
    </xf>
    <xf numFmtId="3" fontId="24" fillId="0" borderId="19" xfId="148" applyNumberFormat="1" applyFont="1" applyFill="1" applyBorder="1" applyAlignment="1" applyProtection="1">
      <alignment horizontal="right" vertical="center" wrapText="1"/>
      <protection/>
    </xf>
    <xf numFmtId="4" fontId="23" fillId="0" borderId="19" xfId="148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 horizontal="right" indent="15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148" applyFont="1" applyProtection="1">
      <alignment/>
      <protection locked="0"/>
    </xf>
    <xf numFmtId="0" fontId="26" fillId="0" borderId="0" xfId="148" applyFont="1" applyProtection="1">
      <alignment/>
      <protection locked="0"/>
    </xf>
    <xf numFmtId="3" fontId="23" fillId="55" borderId="19" xfId="148" applyNumberFormat="1" applyFont="1" applyFill="1" applyBorder="1" applyAlignment="1" applyProtection="1">
      <alignment horizontal="right" vertical="center"/>
      <protection locked="0"/>
    </xf>
    <xf numFmtId="49" fontId="23" fillId="0" borderId="23" xfId="148" applyNumberFormat="1" applyFont="1" applyFill="1" applyBorder="1" applyAlignment="1" applyProtection="1">
      <alignment horizontal="center" wrapText="1"/>
      <protection locked="0"/>
    </xf>
    <xf numFmtId="0" fontId="23" fillId="0" borderId="23" xfId="148" applyFont="1" applyFill="1" applyBorder="1" applyAlignment="1" applyProtection="1">
      <alignment horizontal="left" wrapText="1"/>
      <protection locked="0"/>
    </xf>
    <xf numFmtId="3" fontId="23" fillId="0" borderId="23" xfId="148" applyNumberFormat="1" applyFont="1" applyFill="1" applyBorder="1" applyAlignment="1" applyProtection="1">
      <alignment horizontal="right"/>
      <protection locked="0"/>
    </xf>
    <xf numFmtId="0" fontId="20" fillId="0" borderId="27" xfId="148" applyFont="1" applyBorder="1" applyAlignment="1" applyProtection="1">
      <alignment/>
      <protection locked="0"/>
    </xf>
    <xf numFmtId="0" fontId="20" fillId="0" borderId="0" xfId="148" applyFont="1" applyBorder="1" applyAlignment="1" applyProtection="1">
      <alignment/>
      <protection locked="0"/>
    </xf>
    <xf numFmtId="0" fontId="20" fillId="0" borderId="0" xfId="148" applyFont="1" applyBorder="1" applyAlignment="1" applyProtection="1">
      <alignment horizontal="center"/>
      <protection locked="0"/>
    </xf>
    <xf numFmtId="0" fontId="20" fillId="0" borderId="0" xfId="148" applyFont="1" applyBorder="1" applyAlignment="1" applyProtection="1">
      <alignment horizontal="right"/>
      <protection locked="0"/>
    </xf>
    <xf numFmtId="0" fontId="20" fillId="0" borderId="0" xfId="148" applyFont="1" applyBorder="1" applyAlignment="1" applyProtection="1">
      <alignment horizontal="left" wrapText="1"/>
      <protection/>
    </xf>
    <xf numFmtId="0" fontId="23" fillId="0" borderId="19" xfId="148" applyFont="1" applyFill="1" applyBorder="1" applyAlignment="1" applyProtection="1">
      <alignment horizontal="center" vertical="center" wrapText="1"/>
      <protection/>
    </xf>
    <xf numFmtId="0" fontId="23" fillId="0" borderId="19" xfId="148" applyFont="1" applyBorder="1" applyAlignment="1" applyProtection="1">
      <alignment horizontal="center" wrapText="1"/>
      <protection locked="0"/>
    </xf>
    <xf numFmtId="0" fontId="23" fillId="0" borderId="19" xfId="149" applyFont="1" applyFill="1" applyBorder="1" applyAlignment="1">
      <alignment horizontal="center" vertical="center" wrapText="1"/>
      <protection/>
    </xf>
    <xf numFmtId="0" fontId="20" fillId="0" borderId="19" xfId="148" applyFont="1" applyBorder="1" applyAlignment="1" applyProtection="1">
      <alignment horizontal="center" vertical="center" wrapText="1"/>
      <protection/>
    </xf>
    <xf numFmtId="0" fontId="20" fillId="0" borderId="28" xfId="148" applyFont="1" applyBorder="1" applyAlignment="1" applyProtection="1">
      <alignment horizontal="left" wrapText="1"/>
      <protection locked="0"/>
    </xf>
    <xf numFmtId="0" fontId="20" fillId="0" borderId="20" xfId="148" applyFont="1" applyBorder="1" applyAlignment="1" applyProtection="1">
      <alignment horizontal="left" wrapText="1"/>
      <protection locked="0"/>
    </xf>
    <xf numFmtId="0" fontId="20" fillId="0" borderId="21" xfId="148" applyFont="1" applyBorder="1" applyAlignment="1" applyProtection="1">
      <alignment horizontal="left" wrapText="1"/>
      <protection locked="0"/>
    </xf>
  </cellXfs>
  <cellStyles count="150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5.piel)_(2)" xfId="149"/>
    <cellStyle name="Note" xfId="150"/>
    <cellStyle name="Note 2 2" xfId="151"/>
    <cellStyle name="Output" xfId="152"/>
    <cellStyle name="Output 2 2" xfId="153"/>
    <cellStyle name="Parastais_FMLikp01_p05_221205_pap_afp_makp" xfId="154"/>
    <cellStyle name="Percent" xfId="155"/>
    <cellStyle name="Style 1" xfId="156"/>
    <cellStyle name="Title" xfId="157"/>
    <cellStyle name="Title 2 2" xfId="158"/>
    <cellStyle name="Total" xfId="159"/>
    <cellStyle name="Total 2 2" xfId="160"/>
    <cellStyle name="V?st." xfId="161"/>
    <cellStyle name="Warning Text" xfId="162"/>
    <cellStyle name="Warning Text 2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showGridLines="0" tabSelected="1" zoomScale="80" zoomScaleNormal="80" zoomScaleSheetLayoutView="100" zoomScalePageLayoutView="0" workbookViewId="0" topLeftCell="A2">
      <pane xSplit="5" ySplit="7" topLeftCell="F9" activePane="bottomRight" state="frozen"/>
      <selection pane="topLeft" activeCell="A2" sqref="A2"/>
      <selection pane="topRight" activeCell="F2" sqref="F2"/>
      <selection pane="bottomLeft" activeCell="A9" sqref="A9"/>
      <selection pane="bottomRight" activeCell="L2" sqref="L2:N2"/>
    </sheetView>
  </sheetViews>
  <sheetFormatPr defaultColWidth="9.140625" defaultRowHeight="12.75"/>
  <cols>
    <col min="1" max="1" width="11.140625" style="1" customWidth="1"/>
    <col min="2" max="2" width="20.8515625" style="2" customWidth="1"/>
    <col min="3" max="3" width="12.421875" style="2" customWidth="1"/>
    <col min="4" max="4" width="42.00390625" style="2" customWidth="1"/>
    <col min="5" max="5" width="12.28125" style="2" customWidth="1"/>
    <col min="6" max="11" width="13.28125" style="3" customWidth="1"/>
    <col min="12" max="12" width="21.7109375" style="3" customWidth="1"/>
    <col min="13" max="13" width="31.140625" style="3" customWidth="1"/>
    <col min="14" max="14" width="13.28125" style="3" customWidth="1"/>
    <col min="15" max="18" width="0" style="3" hidden="1" customWidth="1"/>
    <col min="19" max="19" width="0" style="4" hidden="1" customWidth="1"/>
    <col min="20" max="21" width="0" style="3" hidden="1" customWidth="1"/>
    <col min="22" max="22" width="0" style="4" hidden="1" customWidth="1"/>
    <col min="23" max="23" width="0" style="3" hidden="1" customWidth="1"/>
    <col min="24" max="35" width="0" style="1" hidden="1" customWidth="1"/>
    <col min="36" max="247" width="9.140625" style="1" customWidth="1"/>
  </cols>
  <sheetData>
    <row r="1" ht="15.75">
      <c r="AJ1" s="61" t="s">
        <v>48</v>
      </c>
    </row>
    <row r="2" spans="12:14" s="71" customFormat="1" ht="15" customHeight="1">
      <c r="L2" s="72" t="s">
        <v>64</v>
      </c>
      <c r="M2" s="72"/>
      <c r="N2" s="72"/>
    </row>
    <row r="3" spans="12:14" s="71" customFormat="1" ht="15" customHeight="1">
      <c r="L3" s="73"/>
      <c r="M3" s="73"/>
      <c r="N3" s="73"/>
    </row>
    <row r="4" spans="3:14" ht="15.75">
      <c r="C4" s="54" t="s">
        <v>43</v>
      </c>
      <c r="K4" s="31"/>
      <c r="L4" s="31"/>
      <c r="M4" s="31"/>
      <c r="N4" s="31"/>
    </row>
    <row r="5" spans="11:23" ht="15.75">
      <c r="K5" s="70"/>
      <c r="L5" s="70"/>
      <c r="M5" s="70"/>
      <c r="N5" s="70"/>
      <c r="W5" s="3">
        <v>22</v>
      </c>
    </row>
    <row r="6" spans="1:23" ht="15.75" customHeight="1">
      <c r="A6" s="75" t="s">
        <v>0</v>
      </c>
      <c r="B6" s="75" t="s">
        <v>1</v>
      </c>
      <c r="C6" s="77" t="s">
        <v>2</v>
      </c>
      <c r="D6" s="78" t="s">
        <v>3</v>
      </c>
      <c r="E6" s="75" t="s">
        <v>4</v>
      </c>
      <c r="F6" s="76"/>
      <c r="G6" s="76"/>
      <c r="H6" s="76"/>
      <c r="I6" s="76"/>
      <c r="J6" s="76"/>
      <c r="K6" s="76"/>
      <c r="L6" s="76"/>
      <c r="M6" s="76"/>
      <c r="N6" s="76"/>
      <c r="W6" s="3">
        <v>9</v>
      </c>
    </row>
    <row r="7" spans="1:23" s="11" customFormat="1" ht="46.5" customHeight="1">
      <c r="A7" s="75"/>
      <c r="B7" s="75"/>
      <c r="C7" s="77"/>
      <c r="D7" s="78"/>
      <c r="E7" s="75"/>
      <c r="F7" s="5">
        <v>2017</v>
      </c>
      <c r="G7" s="5">
        <v>2018</v>
      </c>
      <c r="H7" s="5">
        <v>2019</v>
      </c>
      <c r="I7" s="5">
        <v>2020</v>
      </c>
      <c r="J7" s="5">
        <v>2021</v>
      </c>
      <c r="K7" s="5">
        <v>2022</v>
      </c>
      <c r="L7" s="5">
        <v>2023</v>
      </c>
      <c r="M7" s="5" t="s">
        <v>5</v>
      </c>
      <c r="N7" s="7" t="s">
        <v>6</v>
      </c>
      <c r="O7" s="8"/>
      <c r="P7" s="8"/>
      <c r="Q7" s="8"/>
      <c r="R7" s="8"/>
      <c r="S7" s="9"/>
      <c r="T7" s="8"/>
      <c r="U7" s="8"/>
      <c r="V7" s="9"/>
      <c r="W7" s="10">
        <v>8</v>
      </c>
    </row>
    <row r="8" spans="1:23" s="15" customFormat="1" ht="12.75">
      <c r="A8" s="12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3">
        <v>1</v>
      </c>
      <c r="G8" s="13">
        <v>2</v>
      </c>
      <c r="H8" s="13">
        <v>2</v>
      </c>
      <c r="I8" s="13">
        <v>4</v>
      </c>
      <c r="J8" s="13">
        <v>5</v>
      </c>
      <c r="K8" s="13">
        <v>6</v>
      </c>
      <c r="L8" s="13">
        <v>7</v>
      </c>
      <c r="M8" s="12">
        <v>8</v>
      </c>
      <c r="N8" s="12">
        <v>9</v>
      </c>
      <c r="O8" s="14"/>
      <c r="P8" s="14"/>
      <c r="Q8" s="14"/>
      <c r="R8" s="14"/>
      <c r="S8" s="14"/>
      <c r="T8" s="14"/>
      <c r="U8" s="14"/>
      <c r="V8" s="14"/>
      <c r="W8" s="14">
        <v>10</v>
      </c>
    </row>
    <row r="9" spans="1:23" s="15" customFormat="1" ht="21.75" customHeight="1">
      <c r="A9" s="16" t="s">
        <v>12</v>
      </c>
      <c r="B9" s="17" t="s">
        <v>13</v>
      </c>
      <c r="C9" s="17" t="s">
        <v>14</v>
      </c>
      <c r="D9" s="37" t="s">
        <v>15</v>
      </c>
      <c r="E9" s="16" t="s">
        <v>16</v>
      </c>
      <c r="F9" s="36">
        <v>12007</v>
      </c>
      <c r="G9" s="36">
        <v>6288</v>
      </c>
      <c r="H9" s="36"/>
      <c r="I9" s="36"/>
      <c r="J9" s="36"/>
      <c r="K9" s="36">
        <v>0</v>
      </c>
      <c r="L9" s="36">
        <v>0</v>
      </c>
      <c r="M9" s="36">
        <v>0</v>
      </c>
      <c r="N9" s="55">
        <f>F9+G9+H9+I9+J9</f>
        <v>18295</v>
      </c>
      <c r="O9" s="34">
        <f>SUM(F9:N9)</f>
        <v>36590</v>
      </c>
      <c r="P9" s="14"/>
      <c r="Q9" s="14"/>
      <c r="R9" s="14"/>
      <c r="S9" s="14"/>
      <c r="T9" s="14"/>
      <c r="U9" s="14"/>
      <c r="V9" s="14"/>
      <c r="W9" s="14">
        <v>1</v>
      </c>
    </row>
    <row r="10" spans="1:37" s="15" customFormat="1" ht="39" customHeight="1">
      <c r="A10" s="16" t="s">
        <v>17</v>
      </c>
      <c r="B10" s="17" t="s">
        <v>13</v>
      </c>
      <c r="C10" s="17" t="s">
        <v>14</v>
      </c>
      <c r="D10" s="37" t="s">
        <v>18</v>
      </c>
      <c r="E10" s="16" t="s">
        <v>19</v>
      </c>
      <c r="F10" s="36">
        <v>30285</v>
      </c>
      <c r="G10" s="36">
        <v>30285</v>
      </c>
      <c r="H10" s="36">
        <v>30286</v>
      </c>
      <c r="I10" s="36">
        <v>30285</v>
      </c>
      <c r="J10" s="36">
        <v>30286</v>
      </c>
      <c r="K10" s="36">
        <v>30285</v>
      </c>
      <c r="L10" s="36">
        <v>30286</v>
      </c>
      <c r="M10" s="36">
        <v>190087</v>
      </c>
      <c r="N10" s="55">
        <f>F10+G10+H10+I10+J10+K10+L10+M10</f>
        <v>402085</v>
      </c>
      <c r="O10" s="14"/>
      <c r="P10" s="14"/>
      <c r="Q10" s="14"/>
      <c r="R10" s="14"/>
      <c r="S10" s="14"/>
      <c r="T10" s="14"/>
      <c r="U10" s="14"/>
      <c r="V10" s="14"/>
      <c r="W10" s="14">
        <v>1</v>
      </c>
      <c r="AK10" s="35"/>
    </row>
    <row r="11" spans="1:23" s="15" customFormat="1" ht="39.75" customHeight="1">
      <c r="A11" s="16" t="s">
        <v>17</v>
      </c>
      <c r="B11" s="17" t="s">
        <v>13</v>
      </c>
      <c r="C11" s="17" t="s">
        <v>14</v>
      </c>
      <c r="D11" s="37" t="s">
        <v>20</v>
      </c>
      <c r="E11" s="16" t="s">
        <v>21</v>
      </c>
      <c r="F11" s="36">
        <v>42</v>
      </c>
      <c r="G11" s="36">
        <v>8367</v>
      </c>
      <c r="H11" s="36">
        <v>6291</v>
      </c>
      <c r="I11" s="36"/>
      <c r="J11" s="36"/>
      <c r="K11" s="36">
        <v>0</v>
      </c>
      <c r="L11" s="36">
        <v>0</v>
      </c>
      <c r="M11" s="36">
        <v>0</v>
      </c>
      <c r="N11" s="55">
        <f>F11+G11+H11+I11+J11</f>
        <v>14700</v>
      </c>
      <c r="O11" s="14"/>
      <c r="P11" s="14"/>
      <c r="Q11" s="14"/>
      <c r="R11" s="14"/>
      <c r="S11" s="14"/>
      <c r="T11" s="14"/>
      <c r="U11" s="14"/>
      <c r="V11" s="14"/>
      <c r="W11" s="14">
        <v>1</v>
      </c>
    </row>
    <row r="12" spans="1:23" s="15" customFormat="1" ht="36.75" customHeight="1">
      <c r="A12" s="16" t="s">
        <v>17</v>
      </c>
      <c r="B12" s="17" t="s">
        <v>13</v>
      </c>
      <c r="C12" s="17" t="s">
        <v>14</v>
      </c>
      <c r="D12" s="37" t="s">
        <v>22</v>
      </c>
      <c r="E12" s="16" t="s">
        <v>23</v>
      </c>
      <c r="F12" s="36">
        <v>2846</v>
      </c>
      <c r="G12" s="36">
        <v>2846</v>
      </c>
      <c r="H12" s="36">
        <v>2845</v>
      </c>
      <c r="I12" s="36">
        <v>2845</v>
      </c>
      <c r="J12" s="36">
        <v>2846</v>
      </c>
      <c r="K12" s="36">
        <v>2846</v>
      </c>
      <c r="L12" s="36">
        <v>2846</v>
      </c>
      <c r="M12" s="36">
        <v>15662</v>
      </c>
      <c r="N12" s="55">
        <f>F12+G12+H12+I12+J12+K12+L12+M12</f>
        <v>35582</v>
      </c>
      <c r="O12" s="14"/>
      <c r="P12" s="14"/>
      <c r="Q12" s="14"/>
      <c r="R12" s="14"/>
      <c r="S12" s="14"/>
      <c r="T12" s="14"/>
      <c r="U12" s="14"/>
      <c r="V12" s="14"/>
      <c r="W12" s="14">
        <v>1</v>
      </c>
    </row>
    <row r="13" spans="1:23" s="15" customFormat="1" ht="34.5" customHeight="1">
      <c r="A13" s="16" t="s">
        <v>17</v>
      </c>
      <c r="B13" s="17" t="s">
        <v>13</v>
      </c>
      <c r="C13" s="17" t="s">
        <v>14</v>
      </c>
      <c r="D13" s="37" t="s">
        <v>24</v>
      </c>
      <c r="E13" s="16" t="s">
        <v>25</v>
      </c>
      <c r="F13" s="36">
        <v>40718</v>
      </c>
      <c r="G13" s="36">
        <v>40718</v>
      </c>
      <c r="H13" s="36">
        <v>40718</v>
      </c>
      <c r="I13" s="36">
        <v>40718</v>
      </c>
      <c r="J13" s="36">
        <v>40718</v>
      </c>
      <c r="K13" s="36">
        <v>40719</v>
      </c>
      <c r="L13" s="36">
        <v>40718</v>
      </c>
      <c r="M13" s="36">
        <v>61476</v>
      </c>
      <c r="N13" s="55">
        <f>F13+G13+H13+I13+J13+K13+L13+M13</f>
        <v>346503</v>
      </c>
      <c r="O13" s="14"/>
      <c r="P13" s="14"/>
      <c r="Q13" s="14"/>
      <c r="R13" s="14"/>
      <c r="S13" s="14"/>
      <c r="T13" s="14"/>
      <c r="U13" s="14"/>
      <c r="V13" s="14"/>
      <c r="W13" s="14">
        <v>1</v>
      </c>
    </row>
    <row r="14" spans="1:23" s="15" customFormat="1" ht="51.75" customHeight="1">
      <c r="A14" s="16" t="s">
        <v>17</v>
      </c>
      <c r="B14" s="17" t="s">
        <v>13</v>
      </c>
      <c r="C14" s="17" t="s">
        <v>14</v>
      </c>
      <c r="D14" s="37" t="s">
        <v>26</v>
      </c>
      <c r="E14" s="16" t="s">
        <v>27</v>
      </c>
      <c r="F14" s="36">
        <v>1260</v>
      </c>
      <c r="G14" s="36">
        <v>1259</v>
      </c>
      <c r="H14" s="36">
        <v>1260</v>
      </c>
      <c r="I14" s="36">
        <v>47096</v>
      </c>
      <c r="J14" s="36">
        <v>47110</v>
      </c>
      <c r="K14" s="36">
        <v>47110</v>
      </c>
      <c r="L14" s="36">
        <v>47110</v>
      </c>
      <c r="M14" s="36">
        <v>321948</v>
      </c>
      <c r="N14" s="55">
        <f>F14+G14+H14+I14+J14+K14+L14+M14</f>
        <v>514153</v>
      </c>
      <c r="O14" s="14"/>
      <c r="P14" s="14"/>
      <c r="Q14" s="14"/>
      <c r="R14" s="14"/>
      <c r="S14" s="14"/>
      <c r="T14" s="14"/>
      <c r="U14" s="14"/>
      <c r="V14" s="14"/>
      <c r="W14" s="14">
        <v>1</v>
      </c>
    </row>
    <row r="15" spans="1:23" s="15" customFormat="1" ht="33.75" customHeight="1">
      <c r="A15" s="16" t="s">
        <v>17</v>
      </c>
      <c r="B15" s="17" t="s">
        <v>13</v>
      </c>
      <c r="C15" s="17" t="s">
        <v>14</v>
      </c>
      <c r="D15" s="37" t="s">
        <v>28</v>
      </c>
      <c r="E15" s="16" t="s">
        <v>29</v>
      </c>
      <c r="F15" s="36">
        <v>5743</v>
      </c>
      <c r="G15" s="36">
        <v>17743</v>
      </c>
      <c r="H15" s="36">
        <v>17743</v>
      </c>
      <c r="I15" s="36">
        <v>13326</v>
      </c>
      <c r="J15" s="36">
        <v>0</v>
      </c>
      <c r="K15" s="36">
        <v>0</v>
      </c>
      <c r="L15" s="36">
        <v>0</v>
      </c>
      <c r="M15" s="36">
        <v>0</v>
      </c>
      <c r="N15" s="55">
        <f>F15+G15+H15+I15+J15+K15</f>
        <v>54555</v>
      </c>
      <c r="O15" s="14"/>
      <c r="P15" s="14"/>
      <c r="Q15" s="14"/>
      <c r="R15" s="14"/>
      <c r="S15" s="14"/>
      <c r="T15" s="14"/>
      <c r="U15" s="14"/>
      <c r="V15" s="14"/>
      <c r="W15" s="14">
        <v>1</v>
      </c>
    </row>
    <row r="16" spans="1:23" s="15" customFormat="1" ht="33" customHeight="1">
      <c r="A16" s="16" t="s">
        <v>30</v>
      </c>
      <c r="B16" s="17" t="s">
        <v>13</v>
      </c>
      <c r="C16" s="17" t="s">
        <v>14</v>
      </c>
      <c r="D16" s="37" t="s">
        <v>31</v>
      </c>
      <c r="E16" s="16" t="s">
        <v>32</v>
      </c>
      <c r="F16" s="36">
        <v>4073</v>
      </c>
      <c r="G16" s="36">
        <v>4073</v>
      </c>
      <c r="H16" s="36">
        <v>4074</v>
      </c>
      <c r="I16" s="36">
        <v>4073</v>
      </c>
      <c r="J16" s="36">
        <v>4073</v>
      </c>
      <c r="K16" s="36">
        <v>4074</v>
      </c>
      <c r="L16" s="36">
        <v>4073</v>
      </c>
      <c r="M16" s="36">
        <v>31024</v>
      </c>
      <c r="N16" s="55">
        <f>F16+G16+H16+I16+J16+K16+L16+M16</f>
        <v>59537</v>
      </c>
      <c r="O16" s="14"/>
      <c r="P16" s="14"/>
      <c r="Q16" s="14"/>
      <c r="R16" s="14"/>
      <c r="S16" s="14"/>
      <c r="T16" s="14"/>
      <c r="U16" s="14"/>
      <c r="V16" s="14"/>
      <c r="W16" s="14">
        <v>1</v>
      </c>
    </row>
    <row r="17" spans="1:23" s="15" customFormat="1" ht="33.75" customHeight="1">
      <c r="A17" s="16" t="s">
        <v>17</v>
      </c>
      <c r="B17" s="17" t="s">
        <v>13</v>
      </c>
      <c r="C17" s="17" t="s">
        <v>14</v>
      </c>
      <c r="D17" s="37" t="s">
        <v>24</v>
      </c>
      <c r="E17" s="16" t="s">
        <v>32</v>
      </c>
      <c r="F17" s="36">
        <v>17353</v>
      </c>
      <c r="G17" s="36">
        <v>17353</v>
      </c>
      <c r="H17" s="36">
        <v>17353</v>
      </c>
      <c r="I17" s="36">
        <v>17353</v>
      </c>
      <c r="J17" s="36">
        <v>17352</v>
      </c>
      <c r="K17" s="36">
        <v>17353</v>
      </c>
      <c r="L17" s="36">
        <v>17353</v>
      </c>
      <c r="M17" s="36">
        <v>44497</v>
      </c>
      <c r="N17" s="55">
        <f>F17+G17+H17+I17+J17+K17+L17+M17</f>
        <v>165967</v>
      </c>
      <c r="O17" s="14"/>
      <c r="P17" s="14"/>
      <c r="Q17" s="14"/>
      <c r="R17" s="14"/>
      <c r="S17" s="14"/>
      <c r="T17" s="14"/>
      <c r="U17" s="14"/>
      <c r="V17" s="14"/>
      <c r="W17" s="14">
        <v>1</v>
      </c>
    </row>
    <row r="18" spans="1:23" s="15" customFormat="1" ht="51.75" customHeight="1">
      <c r="A18" s="16" t="s">
        <v>17</v>
      </c>
      <c r="B18" s="17" t="s">
        <v>13</v>
      </c>
      <c r="C18" s="17" t="s">
        <v>14</v>
      </c>
      <c r="D18" s="37" t="s">
        <v>33</v>
      </c>
      <c r="E18" s="16" t="s">
        <v>34</v>
      </c>
      <c r="F18" s="36">
        <v>20701</v>
      </c>
      <c r="G18" s="36">
        <v>20701</v>
      </c>
      <c r="H18" s="36">
        <v>20701</v>
      </c>
      <c r="I18" s="36">
        <v>15576</v>
      </c>
      <c r="J18" s="36">
        <v>0</v>
      </c>
      <c r="K18" s="36">
        <v>0</v>
      </c>
      <c r="L18" s="36">
        <v>0</v>
      </c>
      <c r="M18" s="36">
        <v>0</v>
      </c>
      <c r="N18" s="55">
        <f>F18+G18+H18+I18+J18+K18+L18+M18</f>
        <v>77679</v>
      </c>
      <c r="O18" s="14"/>
      <c r="P18" s="14"/>
      <c r="Q18" s="14"/>
      <c r="R18" s="14"/>
      <c r="S18" s="14"/>
      <c r="T18" s="14"/>
      <c r="U18" s="14"/>
      <c r="V18" s="14"/>
      <c r="W18" s="14">
        <v>1</v>
      </c>
    </row>
    <row r="19" spans="1:23" s="15" customFormat="1" ht="49.5" customHeight="1">
      <c r="A19" s="16" t="s">
        <v>17</v>
      </c>
      <c r="B19" s="17" t="s">
        <v>13</v>
      </c>
      <c r="C19" s="17" t="s">
        <v>14</v>
      </c>
      <c r="D19" s="37" t="s">
        <v>35</v>
      </c>
      <c r="E19" s="16" t="s">
        <v>36</v>
      </c>
      <c r="F19" s="36">
        <v>5809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/>
      <c r="M19" s="36">
        <v>0</v>
      </c>
      <c r="N19" s="55">
        <f aca="true" t="shared" si="0" ref="N19:N24">F19+G19+H19+I19+J19+K19+L19+M19</f>
        <v>5809</v>
      </c>
      <c r="O19" s="14"/>
      <c r="P19" s="14"/>
      <c r="Q19" s="14"/>
      <c r="R19" s="14"/>
      <c r="S19" s="14"/>
      <c r="T19" s="14"/>
      <c r="U19" s="14"/>
      <c r="V19" s="14"/>
      <c r="W19" s="14">
        <v>1</v>
      </c>
    </row>
    <row r="20" spans="1:23" s="15" customFormat="1" ht="33" customHeight="1">
      <c r="A20" s="16" t="s">
        <v>17</v>
      </c>
      <c r="B20" s="17" t="s">
        <v>13</v>
      </c>
      <c r="C20" s="17" t="s">
        <v>14</v>
      </c>
      <c r="D20" s="37" t="s">
        <v>50</v>
      </c>
      <c r="E20" s="16" t="s">
        <v>49</v>
      </c>
      <c r="F20" s="36">
        <v>3427</v>
      </c>
      <c r="G20" s="36">
        <v>3428</v>
      </c>
      <c r="H20" s="36">
        <v>3428</v>
      </c>
      <c r="I20" s="36">
        <v>3428</v>
      </c>
      <c r="J20" s="36">
        <v>3427</v>
      </c>
      <c r="K20" s="36">
        <v>3428</v>
      </c>
      <c r="L20" s="36">
        <v>3427</v>
      </c>
      <c r="M20" s="36">
        <v>21510</v>
      </c>
      <c r="N20" s="55">
        <f>F20+G20+H20+I20+J20+K20+L20+M20</f>
        <v>45503</v>
      </c>
      <c r="O20" s="14"/>
      <c r="P20" s="14"/>
      <c r="Q20" s="14"/>
      <c r="R20" s="14"/>
      <c r="S20" s="14"/>
      <c r="T20" s="14"/>
      <c r="U20" s="14"/>
      <c r="V20" s="14"/>
      <c r="W20" s="14">
        <v>1</v>
      </c>
    </row>
    <row r="21" spans="1:23" s="15" customFormat="1" ht="49.5" customHeight="1">
      <c r="A21" s="16" t="s">
        <v>17</v>
      </c>
      <c r="B21" s="17" t="s">
        <v>13</v>
      </c>
      <c r="C21" s="17" t="s">
        <v>14</v>
      </c>
      <c r="D21" s="37" t="s">
        <v>52</v>
      </c>
      <c r="E21" s="16" t="s">
        <v>51</v>
      </c>
      <c r="F21" s="36">
        <v>157</v>
      </c>
      <c r="G21" s="36">
        <v>8816</v>
      </c>
      <c r="H21" s="36">
        <v>8841</v>
      </c>
      <c r="I21" s="36">
        <v>8841</v>
      </c>
      <c r="J21" s="36">
        <v>8841</v>
      </c>
      <c r="K21" s="36">
        <v>8841</v>
      </c>
      <c r="L21" s="36">
        <v>8842</v>
      </c>
      <c r="M21" s="36">
        <v>8841</v>
      </c>
      <c r="N21" s="55">
        <f t="shared" si="0"/>
        <v>62020</v>
      </c>
      <c r="O21" s="14"/>
      <c r="P21" s="14"/>
      <c r="Q21" s="14"/>
      <c r="R21" s="14"/>
      <c r="S21" s="14"/>
      <c r="T21" s="14"/>
      <c r="U21" s="14"/>
      <c r="V21" s="14"/>
      <c r="W21" s="14">
        <v>1</v>
      </c>
    </row>
    <row r="22" spans="1:23" s="15" customFormat="1" ht="64.5" customHeight="1">
      <c r="A22" s="16" t="s">
        <v>17</v>
      </c>
      <c r="B22" s="17" t="s">
        <v>13</v>
      </c>
      <c r="C22" s="17" t="s">
        <v>14</v>
      </c>
      <c r="D22" s="37" t="s">
        <v>54</v>
      </c>
      <c r="E22" s="16" t="s">
        <v>53</v>
      </c>
      <c r="F22" s="36">
        <v>112</v>
      </c>
      <c r="G22" s="36">
        <v>4868</v>
      </c>
      <c r="H22" s="36">
        <v>4871</v>
      </c>
      <c r="I22" s="36">
        <v>4872</v>
      </c>
      <c r="J22" s="36">
        <v>4871</v>
      </c>
      <c r="K22" s="36">
        <v>4872</v>
      </c>
      <c r="L22" s="36">
        <v>4872</v>
      </c>
      <c r="M22" s="36">
        <v>15062</v>
      </c>
      <c r="N22" s="55">
        <f t="shared" si="0"/>
        <v>44400</v>
      </c>
      <c r="O22" s="14"/>
      <c r="P22" s="14"/>
      <c r="Q22" s="14"/>
      <c r="R22" s="14"/>
      <c r="S22" s="14"/>
      <c r="T22" s="14"/>
      <c r="U22" s="14"/>
      <c r="V22" s="14"/>
      <c r="W22" s="14">
        <v>1</v>
      </c>
    </row>
    <row r="23" spans="1:23" s="15" customFormat="1" ht="51.75" customHeight="1">
      <c r="A23" s="16" t="s">
        <v>17</v>
      </c>
      <c r="B23" s="17" t="s">
        <v>13</v>
      </c>
      <c r="C23" s="17" t="s">
        <v>14</v>
      </c>
      <c r="D23" s="37" t="s">
        <v>57</v>
      </c>
      <c r="E23" s="16" t="s">
        <v>55</v>
      </c>
      <c r="F23" s="36">
        <v>4371</v>
      </c>
      <c r="G23" s="36">
        <v>4371</v>
      </c>
      <c r="H23" s="36">
        <v>4370</v>
      </c>
      <c r="I23" s="36">
        <v>3288</v>
      </c>
      <c r="J23" s="36">
        <v>0</v>
      </c>
      <c r="K23" s="36">
        <v>0</v>
      </c>
      <c r="L23" s="36"/>
      <c r="M23" s="36">
        <v>0</v>
      </c>
      <c r="N23" s="55">
        <f t="shared" si="0"/>
        <v>16400</v>
      </c>
      <c r="O23" s="14"/>
      <c r="P23" s="14"/>
      <c r="Q23" s="14"/>
      <c r="R23" s="14"/>
      <c r="S23" s="14"/>
      <c r="T23" s="14"/>
      <c r="U23" s="14"/>
      <c r="V23" s="14"/>
      <c r="W23" s="14">
        <v>1</v>
      </c>
    </row>
    <row r="24" spans="1:23" s="15" customFormat="1" ht="36.75" customHeight="1">
      <c r="A24" s="16" t="s">
        <v>17</v>
      </c>
      <c r="B24" s="17" t="s">
        <v>13</v>
      </c>
      <c r="C24" s="17" t="s">
        <v>14</v>
      </c>
      <c r="D24" s="37" t="s">
        <v>56</v>
      </c>
      <c r="E24" s="16" t="s">
        <v>55</v>
      </c>
      <c r="F24" s="36">
        <v>8076</v>
      </c>
      <c r="G24" s="36">
        <v>8076</v>
      </c>
      <c r="H24" s="36">
        <v>8076</v>
      </c>
      <c r="I24" s="36">
        <v>8075</v>
      </c>
      <c r="J24" s="36">
        <v>8076</v>
      </c>
      <c r="K24" s="36">
        <v>8076</v>
      </c>
      <c r="L24" s="36">
        <v>8076</v>
      </c>
      <c r="M24" s="36">
        <v>54581</v>
      </c>
      <c r="N24" s="55">
        <f t="shared" si="0"/>
        <v>111112</v>
      </c>
      <c r="O24" s="14"/>
      <c r="P24" s="14"/>
      <c r="Q24" s="14"/>
      <c r="R24" s="14"/>
      <c r="S24" s="14"/>
      <c r="T24" s="14"/>
      <c r="U24" s="14"/>
      <c r="V24" s="14"/>
      <c r="W24" s="14">
        <v>1</v>
      </c>
    </row>
    <row r="25" spans="1:23" s="15" customFormat="1" ht="36.75" customHeight="1">
      <c r="A25" s="16" t="s">
        <v>17</v>
      </c>
      <c r="B25" s="17" t="s">
        <v>13</v>
      </c>
      <c r="C25" s="17" t="s">
        <v>14</v>
      </c>
      <c r="D25" s="68" t="s">
        <v>58</v>
      </c>
      <c r="E25" s="67" t="s">
        <v>59</v>
      </c>
      <c r="F25" s="69">
        <v>7443</v>
      </c>
      <c r="G25" s="69">
        <v>7447</v>
      </c>
      <c r="H25" s="69">
        <v>7446</v>
      </c>
      <c r="I25" s="69">
        <v>7446</v>
      </c>
      <c r="J25" s="69">
        <v>1862</v>
      </c>
      <c r="K25" s="69"/>
      <c r="L25" s="69"/>
      <c r="M25" s="69"/>
      <c r="N25" s="55">
        <f>F25+G25+H25+I25+J25+K25+L25+M25</f>
        <v>31644</v>
      </c>
      <c r="O25" s="14"/>
      <c r="P25" s="14"/>
      <c r="Q25" s="14"/>
      <c r="R25" s="14"/>
      <c r="S25" s="14"/>
      <c r="T25" s="14"/>
      <c r="U25" s="14"/>
      <c r="V25" s="14"/>
      <c r="W25" s="14"/>
    </row>
    <row r="26" spans="1:23" s="15" customFormat="1" ht="36.75" customHeight="1">
      <c r="A26" s="16" t="s">
        <v>17</v>
      </c>
      <c r="B26" s="17" t="s">
        <v>13</v>
      </c>
      <c r="C26" s="17" t="s">
        <v>14</v>
      </c>
      <c r="D26" s="68" t="s">
        <v>61</v>
      </c>
      <c r="E26" s="67" t="s">
        <v>60</v>
      </c>
      <c r="F26" s="69">
        <v>6535</v>
      </c>
      <c r="G26" s="69">
        <v>6537</v>
      </c>
      <c r="H26" s="69">
        <v>6537</v>
      </c>
      <c r="I26" s="69">
        <v>6537</v>
      </c>
      <c r="J26" s="69">
        <v>6537</v>
      </c>
      <c r="K26" s="69">
        <v>6537</v>
      </c>
      <c r="L26" s="69">
        <v>6538</v>
      </c>
      <c r="M26" s="69">
        <v>50702</v>
      </c>
      <c r="N26" s="55">
        <f>F26+G26+H26+I26+J26+K26+L26+M26</f>
        <v>96460</v>
      </c>
      <c r="O26" s="14"/>
      <c r="P26" s="14"/>
      <c r="Q26" s="14"/>
      <c r="R26" s="14"/>
      <c r="S26" s="14"/>
      <c r="T26" s="14"/>
      <c r="U26" s="14"/>
      <c r="V26" s="14"/>
      <c r="W26" s="14"/>
    </row>
    <row r="27" spans="1:23" s="15" customFormat="1" ht="45" customHeight="1">
      <c r="A27" s="16" t="s">
        <v>17</v>
      </c>
      <c r="B27" s="17" t="s">
        <v>13</v>
      </c>
      <c r="C27" s="17" t="s">
        <v>14</v>
      </c>
      <c r="D27" s="68" t="s">
        <v>62</v>
      </c>
      <c r="E27" s="67" t="s">
        <v>63</v>
      </c>
      <c r="F27" s="69">
        <v>3498</v>
      </c>
      <c r="G27" s="69">
        <v>6973</v>
      </c>
      <c r="H27" s="69">
        <v>6973</v>
      </c>
      <c r="I27" s="69">
        <v>6973</v>
      </c>
      <c r="J27" s="69">
        <v>6973</v>
      </c>
      <c r="K27" s="69">
        <v>6973</v>
      </c>
      <c r="L27" s="69">
        <v>6973</v>
      </c>
      <c r="M27" s="69">
        <v>54072</v>
      </c>
      <c r="N27" s="55">
        <f>F27+G27+H27+I27+J27+K27+L27+M27</f>
        <v>99408</v>
      </c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5.75">
      <c r="A28" s="40"/>
      <c r="B28" s="44" t="s">
        <v>37</v>
      </c>
      <c r="C28" s="45" t="s">
        <v>38</v>
      </c>
      <c r="D28" s="45" t="s">
        <v>38</v>
      </c>
      <c r="E28" s="45" t="s">
        <v>38</v>
      </c>
      <c r="F28" s="56">
        <f aca="true" t="shared" si="1" ref="F28:N28">SUM(F9:F27)</f>
        <v>174456</v>
      </c>
      <c r="G28" s="56">
        <f t="shared" si="1"/>
        <v>200149</v>
      </c>
      <c r="H28" s="56">
        <f t="shared" si="1"/>
        <v>191813</v>
      </c>
      <c r="I28" s="56">
        <f t="shared" si="1"/>
        <v>220732</v>
      </c>
      <c r="J28" s="56">
        <f t="shared" si="1"/>
        <v>182972</v>
      </c>
      <c r="K28" s="56">
        <f t="shared" si="1"/>
        <v>181114</v>
      </c>
      <c r="L28" s="56">
        <f t="shared" si="1"/>
        <v>181114</v>
      </c>
      <c r="M28" s="56">
        <f t="shared" si="1"/>
        <v>869462</v>
      </c>
      <c r="N28" s="56">
        <f t="shared" si="1"/>
        <v>2201812</v>
      </c>
      <c r="O28" s="18"/>
      <c r="P28" s="18"/>
      <c r="Q28" s="18"/>
      <c r="R28" s="18"/>
      <c r="S28" s="19"/>
      <c r="T28" s="18"/>
      <c r="U28" s="18"/>
      <c r="V28" s="19"/>
      <c r="W28" s="19">
        <v>4</v>
      </c>
    </row>
    <row r="29" spans="1:23" s="20" customFormat="1" ht="15.75">
      <c r="A29" s="41"/>
      <c r="B29" s="41" t="s">
        <v>39</v>
      </c>
      <c r="C29" s="50"/>
      <c r="D29" s="50"/>
      <c r="E29" s="50"/>
      <c r="F29" s="51"/>
      <c r="G29" s="51"/>
      <c r="H29" s="51"/>
      <c r="I29" s="51"/>
      <c r="J29" s="51"/>
      <c r="K29" s="51"/>
      <c r="L29" s="52"/>
      <c r="M29" s="51"/>
      <c r="N29" s="53">
        <v>0</v>
      </c>
      <c r="O29" s="23"/>
      <c r="P29" s="23"/>
      <c r="Q29" s="23"/>
      <c r="R29" s="23"/>
      <c r="S29" s="10"/>
      <c r="T29" s="23"/>
      <c r="U29" s="23"/>
      <c r="V29" s="10"/>
      <c r="W29" s="10">
        <v>14</v>
      </c>
    </row>
    <row r="30" spans="1:23" s="20" customFormat="1" ht="15.75" hidden="1">
      <c r="A30" s="42"/>
      <c r="B30" s="46"/>
      <c r="C30" s="47"/>
      <c r="D30" s="48"/>
      <c r="E30" s="49"/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/>
      <c r="M30" s="57">
        <v>0</v>
      </c>
      <c r="N30" s="58">
        <v>0</v>
      </c>
      <c r="O30" s="23"/>
      <c r="P30" s="23"/>
      <c r="Q30" s="23"/>
      <c r="R30" s="23"/>
      <c r="S30" s="10"/>
      <c r="T30" s="23"/>
      <c r="U30" s="23"/>
      <c r="V30" s="10"/>
      <c r="W30" s="10">
        <v>2</v>
      </c>
    </row>
    <row r="31" spans="1:23" ht="15.75" hidden="1">
      <c r="A31" s="42"/>
      <c r="B31" s="38" t="s">
        <v>37</v>
      </c>
      <c r="C31" s="6" t="s">
        <v>38</v>
      </c>
      <c r="D31" s="6" t="s">
        <v>38</v>
      </c>
      <c r="E31" s="6" t="s">
        <v>38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/>
      <c r="M31" s="59">
        <v>0</v>
      </c>
      <c r="N31" s="55">
        <v>0</v>
      </c>
      <c r="W31" s="3">
        <v>5</v>
      </c>
    </row>
    <row r="32" spans="1:23" ht="15.75">
      <c r="A32" s="43"/>
      <c r="B32" s="39" t="s">
        <v>40</v>
      </c>
      <c r="C32" s="26"/>
      <c r="D32" s="26"/>
      <c r="E32" s="27"/>
      <c r="F32" s="55">
        <f>F28</f>
        <v>174456</v>
      </c>
      <c r="G32" s="55">
        <f>G28</f>
        <v>200149</v>
      </c>
      <c r="H32" s="55">
        <f aca="true" t="shared" si="2" ref="H32:N32">H28</f>
        <v>191813</v>
      </c>
      <c r="I32" s="55">
        <f t="shared" si="2"/>
        <v>220732</v>
      </c>
      <c r="J32" s="55">
        <f t="shared" si="2"/>
        <v>182972</v>
      </c>
      <c r="K32" s="55">
        <f t="shared" si="2"/>
        <v>181114</v>
      </c>
      <c r="L32" s="55">
        <f t="shared" si="2"/>
        <v>181114</v>
      </c>
      <c r="M32" s="55">
        <f t="shared" si="2"/>
        <v>869462</v>
      </c>
      <c r="N32" s="55">
        <f t="shared" si="2"/>
        <v>2201812</v>
      </c>
      <c r="W32" s="3">
        <v>6</v>
      </c>
    </row>
    <row r="33" spans="1:23" ht="15.75">
      <c r="A33" s="23"/>
      <c r="B33" s="24"/>
      <c r="C33" s="24"/>
      <c r="D33" s="24"/>
      <c r="E33" s="24"/>
      <c r="F33" s="22"/>
      <c r="G33" s="22"/>
      <c r="H33" s="22"/>
      <c r="I33" s="22"/>
      <c r="J33" s="22"/>
      <c r="K33" s="22"/>
      <c r="L33" s="22"/>
      <c r="M33" s="22"/>
      <c r="N33" s="25"/>
      <c r="W33" s="3">
        <v>17</v>
      </c>
    </row>
    <row r="34" spans="1:23" ht="22.5" customHeight="1">
      <c r="A34" s="23"/>
      <c r="B34" s="79" t="s">
        <v>41</v>
      </c>
      <c r="C34" s="80"/>
      <c r="D34" s="80"/>
      <c r="E34" s="81"/>
      <c r="F34" s="60">
        <f>F32/N36*100</f>
        <v>7.934517580184991</v>
      </c>
      <c r="G34" s="60">
        <f>G32/N36*100</f>
        <v>9.103073320243762</v>
      </c>
      <c r="H34" s="60">
        <f>H32/N36*100</f>
        <v>8.723939678818864</v>
      </c>
      <c r="I34" s="60">
        <f>I32/N36*100</f>
        <v>10.039218682701618</v>
      </c>
      <c r="J34" s="60">
        <f>J32/N36*100</f>
        <v>8.321837888531253</v>
      </c>
      <c r="K34" s="60">
        <f>K32/N36*100</f>
        <v>8.237333293309629</v>
      </c>
      <c r="L34" s="60">
        <f>L32/N36*100</f>
        <v>8.237333293309629</v>
      </c>
      <c r="M34" s="5" t="s">
        <v>38</v>
      </c>
      <c r="N34" s="5" t="s">
        <v>38</v>
      </c>
      <c r="W34" s="3">
        <v>18</v>
      </c>
    </row>
    <row r="35" spans="1:23" ht="15.75">
      <c r="A35" s="28"/>
      <c r="B35" s="21"/>
      <c r="C35" s="29"/>
      <c r="D35" s="29"/>
      <c r="E35" s="29"/>
      <c r="F35" s="30"/>
      <c r="G35" s="30"/>
      <c r="H35" s="30"/>
      <c r="I35" s="30"/>
      <c r="J35" s="30"/>
      <c r="K35" s="30"/>
      <c r="L35" s="30"/>
      <c r="M35" s="30"/>
      <c r="N35" s="31"/>
      <c r="W35" s="3">
        <v>19</v>
      </c>
    </row>
    <row r="36" spans="1:23" ht="34.5" customHeight="1">
      <c r="A36" s="28"/>
      <c r="B36" s="74" t="s">
        <v>42</v>
      </c>
      <c r="C36" s="74"/>
      <c r="D36" s="74"/>
      <c r="E36" s="74"/>
      <c r="F36" s="32"/>
      <c r="G36" s="32"/>
      <c r="H36" s="32"/>
      <c r="I36" s="32"/>
      <c r="J36" s="32"/>
      <c r="K36" s="32"/>
      <c r="L36" s="32"/>
      <c r="M36" s="33"/>
      <c r="N36" s="66">
        <v>2198697</v>
      </c>
      <c r="W36" s="3">
        <v>7</v>
      </c>
    </row>
    <row r="37" spans="1:22" ht="15.75">
      <c r="A37" s="18"/>
      <c r="B37" s="1"/>
      <c r="C37" s="30"/>
      <c r="I37" s="30"/>
      <c r="J37" s="30"/>
      <c r="K37" s="30"/>
      <c r="L37" s="30"/>
      <c r="M37" s="30"/>
      <c r="N37" s="31"/>
      <c r="S37" s="3"/>
      <c r="V37" s="3"/>
    </row>
    <row r="40" spans="4:8" ht="18.75">
      <c r="D40" s="62" t="s">
        <v>44</v>
      </c>
      <c r="E40" s="63"/>
      <c r="F40" s="63"/>
      <c r="G40" s="63"/>
      <c r="H40" s="64"/>
    </row>
    <row r="41" spans="4:8" ht="18.75">
      <c r="D41" s="62" t="s">
        <v>45</v>
      </c>
      <c r="E41" s="62" t="s">
        <v>46</v>
      </c>
      <c r="F41" s="63"/>
      <c r="G41" s="62" t="s">
        <v>47</v>
      </c>
      <c r="H41" s="65"/>
    </row>
  </sheetData>
  <sheetProtection selectLockedCells="1" selectUnlockedCells="1"/>
  <mergeCells count="10">
    <mergeCell ref="L2:N2"/>
    <mergeCell ref="L3:N3"/>
    <mergeCell ref="B36:E36"/>
    <mergeCell ref="E6:E7"/>
    <mergeCell ref="F6:N6"/>
    <mergeCell ref="A6:A7"/>
    <mergeCell ref="B6:B7"/>
    <mergeCell ref="C6:C7"/>
    <mergeCell ref="D6:D7"/>
    <mergeCell ref="B34:E34"/>
  </mergeCells>
  <printOptions/>
  <pageMargins left="0.4722222222222222" right="0.3541666666666667" top="0.26" bottom="0.29" header="0.25" footer="0.27569444444444446"/>
  <pageSetup firstPageNumber="1" useFirstPageNumber="1" fitToHeight="0" fitToWidth="1" horizontalDpi="300" verticalDpi="300" orientation="landscape" paperSize="9" scale="57" r:id="rId1"/>
  <headerFooter alignWithMargins="0">
    <oddFooter>&amp;R&amp;P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merlins</cp:lastModifiedBy>
  <cp:lastPrinted>2017-02-01T12:27:45Z</cp:lastPrinted>
  <dcterms:created xsi:type="dcterms:W3CDTF">2015-01-22T15:04:07Z</dcterms:created>
  <dcterms:modified xsi:type="dcterms:W3CDTF">2017-02-03T09:49:41Z</dcterms:modified>
  <cp:category/>
  <cp:version/>
  <cp:contentType/>
  <cp:contentStatus/>
</cp:coreProperties>
</file>